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20"/>
  </bookViews>
  <sheets>
    <sheet name="1095_6461dc6754fc2 (2)" sheetId="2" r:id="rId1"/>
  </sheets>
  <definedNames>
    <definedName name="_xlnm._FilterDatabase" localSheetId="0" hidden="1">'1095_6461dc6754fc2 (2)'!$A$3:$H$18</definedName>
  </definedNames>
  <calcPr calcId="124519"/>
</workbook>
</file>

<file path=xl/calcChain.xml><?xml version="1.0" encoding="utf-8"?>
<calcChain xmlns="http://schemas.openxmlformats.org/spreadsheetml/2006/main">
  <c r="F18" i="2"/>
  <c r="C18"/>
  <c r="F17"/>
  <c r="C17"/>
  <c r="F16"/>
  <c r="C16"/>
  <c r="F15"/>
  <c r="C15"/>
  <c r="F14"/>
  <c r="C14"/>
  <c r="F13"/>
  <c r="C13"/>
  <c r="F12"/>
  <c r="C12"/>
  <c r="F11"/>
  <c r="C11"/>
  <c r="F10"/>
  <c r="C10"/>
  <c r="F9"/>
  <c r="C9"/>
  <c r="F8"/>
  <c r="C8"/>
  <c r="F7"/>
  <c r="C7"/>
  <c r="F6"/>
  <c r="C6"/>
  <c r="F5"/>
  <c r="C5"/>
  <c r="F4"/>
  <c r="C4"/>
</calcChain>
</file>

<file path=xl/sharedStrings.xml><?xml version="1.0" encoding="utf-8"?>
<sst xmlns="http://schemas.openxmlformats.org/spreadsheetml/2006/main" count="28" uniqueCount="14">
  <si>
    <t>2023年如皋市社会治理综合服务中心公开招聘辅助工作人员总成绩及进入体检人员名单</t>
  </si>
  <si>
    <t>序号</t>
  </si>
  <si>
    <t>报考岗位</t>
  </si>
  <si>
    <t>准考证号</t>
  </si>
  <si>
    <t>笔试
成绩</t>
  </si>
  <si>
    <t>面试成绩</t>
  </si>
  <si>
    <t>总成绩</t>
  </si>
  <si>
    <t>岗位排名</t>
  </si>
  <si>
    <t>是否进入体检</t>
  </si>
  <si>
    <t>01_协助窗口服务管理工作</t>
  </si>
  <si>
    <t>是</t>
  </si>
  <si>
    <t>02_协助办件统计、文字工作</t>
  </si>
  <si>
    <t>03_协助办件统计、文字工作</t>
  </si>
  <si>
    <t>附件：</t>
    <phoneticPr fontId="4" type="noConversion"/>
  </si>
</sst>
</file>

<file path=xl/styles.xml><?xml version="1.0" encoding="utf-8"?>
<styleSheet xmlns="http://schemas.openxmlformats.org/spreadsheetml/2006/main">
  <fonts count="6">
    <font>
      <sz val="11"/>
      <color theme="1"/>
      <name val="宋体"/>
      <charset val="134"/>
      <scheme val="minor"/>
    </font>
    <font>
      <b/>
      <sz val="11"/>
      <color theme="1"/>
      <name val="宋体"/>
      <charset val="134"/>
      <scheme val="minor"/>
    </font>
    <font>
      <b/>
      <sz val="9"/>
      <color theme="1"/>
      <name val="宋体"/>
      <charset val="134"/>
      <scheme val="minor"/>
    </font>
    <font>
      <sz val="9"/>
      <color theme="1"/>
      <name val="宋体"/>
      <charset val="134"/>
      <scheme val="minor"/>
    </font>
    <font>
      <sz val="9"/>
      <name val="宋体"/>
      <charset val="134"/>
      <scheme val="minor"/>
    </font>
    <font>
      <sz val="10"/>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K11" sqref="K11"/>
    </sheetView>
  </sheetViews>
  <sheetFormatPr defaultColWidth="26.125" defaultRowHeight="28.9" customHeight="1"/>
  <cols>
    <col min="1" max="1" width="4.75" style="1" customWidth="1"/>
    <col min="2" max="2" width="22.375" style="1" customWidth="1"/>
    <col min="3" max="3" width="13.375" style="1" customWidth="1"/>
    <col min="4" max="4" width="8.625" style="1" customWidth="1"/>
    <col min="5" max="5" width="8.625" style="2" customWidth="1"/>
    <col min="6" max="6" width="8.625" style="1" customWidth="1"/>
    <col min="7" max="7" width="7.375" style="1" customWidth="1"/>
    <col min="8" max="8" width="7.125" style="1" customWidth="1"/>
    <col min="9" max="16384" width="26.125" style="1"/>
  </cols>
  <sheetData>
    <row r="1" spans="1:8" s="2" customFormat="1" ht="28.9" customHeight="1">
      <c r="A1" s="8" t="s">
        <v>13</v>
      </c>
    </row>
    <row r="2" spans="1:8" ht="28.9" customHeight="1">
      <c r="A2" s="7" t="s">
        <v>0</v>
      </c>
      <c r="B2" s="7"/>
      <c r="C2" s="7"/>
      <c r="D2" s="7"/>
      <c r="E2" s="7"/>
      <c r="F2" s="7"/>
      <c r="G2" s="7"/>
      <c r="H2" s="7"/>
    </row>
    <row r="3" spans="1:8" ht="39" customHeight="1">
      <c r="A3" s="3" t="s">
        <v>1</v>
      </c>
      <c r="B3" s="3" t="s">
        <v>2</v>
      </c>
      <c r="C3" s="3" t="s">
        <v>3</v>
      </c>
      <c r="D3" s="4" t="s">
        <v>4</v>
      </c>
      <c r="E3" s="4" t="s">
        <v>5</v>
      </c>
      <c r="F3" s="4" t="s">
        <v>6</v>
      </c>
      <c r="G3" s="4" t="s">
        <v>7</v>
      </c>
      <c r="H3" s="4" t="s">
        <v>8</v>
      </c>
    </row>
    <row r="4" spans="1:8" ht="28.9" customHeight="1">
      <c r="A4" s="5">
        <v>1</v>
      </c>
      <c r="B4" s="5" t="s">
        <v>9</v>
      </c>
      <c r="C4" s="5" t="str">
        <f>"20516010113"</f>
        <v>20516010113</v>
      </c>
      <c r="D4" s="5">
        <v>78.8</v>
      </c>
      <c r="E4" s="5">
        <v>76.900000000000006</v>
      </c>
      <c r="F4" s="6">
        <f t="shared" ref="F4:F18" si="0">D4*0.4+E4*0.6</f>
        <v>77.66</v>
      </c>
      <c r="G4" s="6">
        <v>1</v>
      </c>
      <c r="H4" s="6" t="s">
        <v>10</v>
      </c>
    </row>
    <row r="5" spans="1:8" ht="28.9" customHeight="1">
      <c r="A5" s="5">
        <v>2</v>
      </c>
      <c r="B5" s="5" t="s">
        <v>9</v>
      </c>
      <c r="C5" s="5" t="str">
        <f>"20516010101"</f>
        <v>20516010101</v>
      </c>
      <c r="D5" s="5">
        <v>70.900000000000006</v>
      </c>
      <c r="E5" s="5">
        <v>76.5</v>
      </c>
      <c r="F5" s="6">
        <f t="shared" si="0"/>
        <v>74.260000000000005</v>
      </c>
      <c r="G5" s="6"/>
      <c r="H5" s="6"/>
    </row>
    <row r="6" spans="1:8" ht="28.9" customHeight="1">
      <c r="A6" s="5">
        <v>3</v>
      </c>
      <c r="B6" s="5" t="s">
        <v>9</v>
      </c>
      <c r="C6" s="5" t="str">
        <f>"20516010115"</f>
        <v>20516010115</v>
      </c>
      <c r="D6" s="5">
        <v>71.099999999999994</v>
      </c>
      <c r="E6" s="5">
        <v>74.900000000000006</v>
      </c>
      <c r="F6" s="6">
        <f t="shared" si="0"/>
        <v>73.38</v>
      </c>
      <c r="G6" s="6"/>
      <c r="H6" s="6"/>
    </row>
    <row r="7" spans="1:8" ht="28.9" customHeight="1">
      <c r="A7" s="5">
        <v>4</v>
      </c>
      <c r="B7" s="5" t="s">
        <v>9</v>
      </c>
      <c r="C7" s="5" t="str">
        <f>"20516010114"</f>
        <v>20516010114</v>
      </c>
      <c r="D7" s="5">
        <v>69.400000000000006</v>
      </c>
      <c r="E7" s="5">
        <v>69.900000000000006</v>
      </c>
      <c r="F7" s="6">
        <f t="shared" si="0"/>
        <v>69.700000000000017</v>
      </c>
      <c r="G7" s="6"/>
      <c r="H7" s="6"/>
    </row>
    <row r="8" spans="1:8" ht="28.9" customHeight="1">
      <c r="A8" s="5">
        <v>5</v>
      </c>
      <c r="B8" s="5" t="s">
        <v>9</v>
      </c>
      <c r="C8" s="5" t="str">
        <f>"20516010105"</f>
        <v>20516010105</v>
      </c>
      <c r="D8" s="5">
        <v>69.5</v>
      </c>
      <c r="E8" s="5">
        <v>69.099999999999994</v>
      </c>
      <c r="F8" s="6">
        <f t="shared" si="0"/>
        <v>69.259999999999991</v>
      </c>
      <c r="G8" s="6"/>
      <c r="H8" s="6"/>
    </row>
    <row r="9" spans="1:8" ht="28.9" customHeight="1">
      <c r="A9" s="5">
        <v>6</v>
      </c>
      <c r="B9" s="5" t="s">
        <v>11</v>
      </c>
      <c r="C9" s="5" t="str">
        <f>"20516020140"</f>
        <v>20516020140</v>
      </c>
      <c r="D9" s="5">
        <v>83.9</v>
      </c>
      <c r="E9" s="5">
        <v>78</v>
      </c>
      <c r="F9" s="6">
        <f t="shared" si="0"/>
        <v>80.36</v>
      </c>
      <c r="G9" s="6">
        <v>1</v>
      </c>
      <c r="H9" s="6" t="s">
        <v>10</v>
      </c>
    </row>
    <row r="10" spans="1:8" ht="28.9" customHeight="1">
      <c r="A10" s="5">
        <v>7</v>
      </c>
      <c r="B10" s="5" t="s">
        <v>11</v>
      </c>
      <c r="C10" s="5" t="str">
        <f>"20516020127"</f>
        <v>20516020127</v>
      </c>
      <c r="D10" s="5">
        <v>84.1</v>
      </c>
      <c r="E10" s="5">
        <v>75.7</v>
      </c>
      <c r="F10" s="6">
        <f t="shared" si="0"/>
        <v>79.06</v>
      </c>
      <c r="G10" s="6">
        <v>2</v>
      </c>
      <c r="H10" s="6" t="s">
        <v>10</v>
      </c>
    </row>
    <row r="11" spans="1:8" ht="28.9" customHeight="1">
      <c r="A11" s="5">
        <v>8</v>
      </c>
      <c r="B11" s="5" t="s">
        <v>11</v>
      </c>
      <c r="C11" s="5" t="str">
        <f>"20516020137"</f>
        <v>20516020137</v>
      </c>
      <c r="D11" s="5">
        <v>75.599999999999994</v>
      </c>
      <c r="E11" s="5">
        <v>80.3</v>
      </c>
      <c r="F11" s="6">
        <f t="shared" si="0"/>
        <v>78.42</v>
      </c>
      <c r="G11" s="6"/>
      <c r="H11" s="6"/>
    </row>
    <row r="12" spans="1:8" ht="28.9" customHeight="1">
      <c r="A12" s="5">
        <v>9</v>
      </c>
      <c r="B12" s="5" t="s">
        <v>11</v>
      </c>
      <c r="C12" s="5" t="str">
        <f>"20516020122"</f>
        <v>20516020122</v>
      </c>
      <c r="D12" s="5">
        <v>80.5</v>
      </c>
      <c r="E12" s="5">
        <v>75.099999999999994</v>
      </c>
      <c r="F12" s="6">
        <f t="shared" si="0"/>
        <v>77.259999999999991</v>
      </c>
      <c r="G12" s="6"/>
      <c r="H12" s="6"/>
    </row>
    <row r="13" spans="1:8" ht="28.9" customHeight="1">
      <c r="A13" s="5">
        <v>10</v>
      </c>
      <c r="B13" s="5" t="s">
        <v>11</v>
      </c>
      <c r="C13" s="5" t="str">
        <f>"20516020129"</f>
        <v>20516020129</v>
      </c>
      <c r="D13" s="5">
        <v>78.8</v>
      </c>
      <c r="E13" s="5">
        <v>75.400000000000006</v>
      </c>
      <c r="F13" s="6">
        <f t="shared" si="0"/>
        <v>76.760000000000005</v>
      </c>
      <c r="G13" s="6"/>
      <c r="H13" s="6"/>
    </row>
    <row r="14" spans="1:8" ht="28.9" customHeight="1">
      <c r="A14" s="5">
        <v>11</v>
      </c>
      <c r="B14" s="5" t="s">
        <v>11</v>
      </c>
      <c r="C14" s="5" t="str">
        <f>"20516020120"</f>
        <v>20516020120</v>
      </c>
      <c r="D14" s="5">
        <v>78.5</v>
      </c>
      <c r="E14" s="5">
        <v>73.7</v>
      </c>
      <c r="F14" s="6">
        <f t="shared" si="0"/>
        <v>75.62</v>
      </c>
      <c r="G14" s="6"/>
      <c r="H14" s="6"/>
    </row>
    <row r="15" spans="1:8" ht="28.9" customHeight="1">
      <c r="A15" s="5">
        <v>12</v>
      </c>
      <c r="B15" s="5" t="s">
        <v>11</v>
      </c>
      <c r="C15" s="5" t="str">
        <f>"20516020135"</f>
        <v>20516020135</v>
      </c>
      <c r="D15" s="5">
        <v>73.900000000000006</v>
      </c>
      <c r="E15" s="5">
        <v>74.3</v>
      </c>
      <c r="F15" s="6">
        <f t="shared" si="0"/>
        <v>74.14</v>
      </c>
      <c r="G15" s="6"/>
      <c r="H15" s="6"/>
    </row>
    <row r="16" spans="1:8" ht="28.9" customHeight="1">
      <c r="A16" s="5">
        <v>13</v>
      </c>
      <c r="B16" s="5" t="s">
        <v>11</v>
      </c>
      <c r="C16" s="5" t="str">
        <f>"20516020145"</f>
        <v>20516020145</v>
      </c>
      <c r="D16" s="5">
        <v>75.7</v>
      </c>
      <c r="E16" s="5">
        <v>72.7</v>
      </c>
      <c r="F16" s="6">
        <f t="shared" si="0"/>
        <v>73.900000000000006</v>
      </c>
      <c r="G16" s="6"/>
      <c r="H16" s="6"/>
    </row>
    <row r="17" spans="1:8" ht="28.9" customHeight="1">
      <c r="A17" s="5">
        <v>14</v>
      </c>
      <c r="B17" s="5" t="s">
        <v>11</v>
      </c>
      <c r="C17" s="5" t="str">
        <f>"20516020125"</f>
        <v>20516020125</v>
      </c>
      <c r="D17" s="5">
        <v>75.099999999999994</v>
      </c>
      <c r="E17" s="5">
        <v>72.7</v>
      </c>
      <c r="F17" s="6">
        <f t="shared" si="0"/>
        <v>73.66</v>
      </c>
      <c r="G17" s="6"/>
      <c r="H17" s="6"/>
    </row>
    <row r="18" spans="1:8" ht="28.9" customHeight="1">
      <c r="A18" s="5">
        <v>15</v>
      </c>
      <c r="B18" s="5" t="s">
        <v>12</v>
      </c>
      <c r="C18" s="5" t="str">
        <f>"20516020142"</f>
        <v>20516020142</v>
      </c>
      <c r="D18" s="5">
        <v>71.8</v>
      </c>
      <c r="E18" s="5">
        <v>73.3</v>
      </c>
      <c r="F18" s="6">
        <f t="shared" si="0"/>
        <v>72.699999999999989</v>
      </c>
      <c r="G18" s="6"/>
      <c r="H18" s="6"/>
    </row>
  </sheetData>
  <autoFilter ref="A3:H18">
    <sortState ref="A3:K17">
      <sortCondition ref="B2"/>
    </sortState>
    <extLst/>
  </autoFilter>
  <mergeCells count="1">
    <mergeCell ref="A2:H2"/>
  </mergeCells>
  <phoneticPr fontId="4" type="noConversion"/>
  <printOptions horizontalCentered="1"/>
  <pageMargins left="0.35433070866141736" right="0.15748031496062992" top="0.39370078740157483" bottom="0.19685039370078741"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1095_6461dc6754fc2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NTKO</cp:lastModifiedBy>
  <cp:lastPrinted>2023-05-24T06:58:16Z</cp:lastPrinted>
  <dcterms:created xsi:type="dcterms:W3CDTF">2023-05-15T07:17:02Z</dcterms:created>
  <dcterms:modified xsi:type="dcterms:W3CDTF">2023-05-24T06:58:31Z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F6B20F54E85F48FB85621A5A3AE68242_13</vt:lpwstr>
  </property>
  <property fmtid="{D5CDD505-2E9C-101B-9397-08002B2CF9AE}" pid="3" name="KSOProductBuildVer">
    <vt:lpwstr>2052-11.1.0.14036</vt:lpwstr>
  </property>
</Properties>
</file>