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04" windowWidth="15576" windowHeight="6108" activeTab="0"/>
  </bookViews>
  <sheets>
    <sheet name="总成绩" sheetId="1" r:id="rId1"/>
  </sheets>
  <definedNames>
    <definedName name="_xlnm._FilterDatabase" localSheetId="0" hidden="1">'总成绩'!$A$3:$N$50</definedName>
    <definedName name="_xlnm.Print_Area" localSheetId="0">'总成绩'!$A$1:$N$50</definedName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<sst xmlns="http://schemas.openxmlformats.org/spreadsheetml/2006/main" count="179" uniqueCount="67">
  <si>
    <t>102</t>
  </si>
  <si>
    <t>101</t>
  </si>
  <si>
    <t>幼儿园教师</t>
  </si>
  <si>
    <t>220500010110</t>
  </si>
  <si>
    <t>220500010117</t>
  </si>
  <si>
    <t>220500010202</t>
  </si>
  <si>
    <t>220500010223</t>
  </si>
  <si>
    <t>220500010310</t>
  </si>
  <si>
    <t>220500010317</t>
  </si>
  <si>
    <t>220500010330</t>
  </si>
  <si>
    <t>220500010404</t>
  </si>
  <si>
    <t>220500010420</t>
  </si>
  <si>
    <t>220500010612</t>
  </si>
  <si>
    <t>220500010617</t>
  </si>
  <si>
    <t>220500010621</t>
  </si>
  <si>
    <t>220500010627</t>
  </si>
  <si>
    <t>220500010629</t>
  </si>
  <si>
    <t>220500010820</t>
  </si>
  <si>
    <t>220500011003</t>
  </si>
  <si>
    <t>220500011118</t>
  </si>
  <si>
    <t>220500011128</t>
  </si>
  <si>
    <t>220500011213</t>
  </si>
  <si>
    <t>220500011325</t>
  </si>
  <si>
    <t>220500011408</t>
  </si>
  <si>
    <t>220500011409</t>
  </si>
  <si>
    <t>220500011507</t>
  </si>
  <si>
    <t>220500011508</t>
  </si>
  <si>
    <t>220500011519</t>
  </si>
  <si>
    <t>220500011605</t>
  </si>
  <si>
    <t>220500011706</t>
  </si>
  <si>
    <t>220500011707</t>
  </si>
  <si>
    <t>220500011801</t>
  </si>
  <si>
    <t>220500011827</t>
  </si>
  <si>
    <t>220500011903</t>
  </si>
  <si>
    <t>220500011916</t>
  </si>
  <si>
    <t>220500011917</t>
  </si>
  <si>
    <t>220500011922</t>
  </si>
  <si>
    <t>220500011924</t>
  </si>
  <si>
    <t>220500012012</t>
  </si>
  <si>
    <t>220500012118</t>
  </si>
  <si>
    <t>220500012301</t>
  </si>
  <si>
    <t>220500012308</t>
  </si>
  <si>
    <t>220500012310</t>
  </si>
  <si>
    <t>220500012420</t>
  </si>
  <si>
    <t>220500012424</t>
  </si>
  <si>
    <t>220500012512</t>
  </si>
  <si>
    <t>220500012516</t>
  </si>
  <si>
    <t>220500012610</t>
  </si>
  <si>
    <t>220500012703</t>
  </si>
  <si>
    <t>220500012707</t>
  </si>
  <si>
    <t>是</t>
  </si>
  <si>
    <t>序号</t>
  </si>
  <si>
    <t>准考证号</t>
  </si>
  <si>
    <t>职位代码</t>
  </si>
  <si>
    <t>职位名称</t>
  </si>
  <si>
    <t>笔试成绩</t>
  </si>
  <si>
    <t>抽签号</t>
  </si>
  <si>
    <t>面试试讲成绩</t>
  </si>
  <si>
    <t>“画”成绩</t>
  </si>
  <si>
    <t>弹唱成绩</t>
  </si>
  <si>
    <t>技能测试成绩</t>
  </si>
  <si>
    <t>总成绩</t>
  </si>
  <si>
    <t>总成绩排名</t>
  </si>
  <si>
    <t>是否进入体检</t>
  </si>
  <si>
    <t>备注</t>
  </si>
  <si>
    <t>是</t>
  </si>
  <si>
    <t>2022年江阴市公办幼儿园公开招聘教师面试成绩和总成绩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</si>
</sst>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Alignment="1">
      <alignment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5.00390625" style="8" customWidth="1"/>
    <col min="2" max="2" width="13.57421875" style="9" customWidth="1"/>
    <col min="3" max="3" width="5.7109375" style="8" customWidth="1"/>
    <col min="4" max="4" width="12.140625" style="8" customWidth="1"/>
    <col min="5" max="5" width="9.8515625" style="8" customWidth="1"/>
    <col min="6" max="6" width="5.7109375" style="10" customWidth="1"/>
    <col min="7" max="7" width="8.28125" style="8" customWidth="1"/>
    <col min="8" max="8" width="7.57421875" style="8" customWidth="1"/>
    <col min="9" max="10" width="8.28125" style="8" customWidth="1"/>
    <col min="11" max="11" width="8.140625" style="8" customWidth="1"/>
    <col min="12" max="12" width="7.00390625" style="8" customWidth="1"/>
    <col min="13" max="13" width="7.7109375" style="8" customWidth="1"/>
    <col min="14" max="14" width="7.140625" style="8" customWidth="1"/>
    <col min="15" max="16384" width="8.8515625" style="8" customWidth="1"/>
  </cols>
  <sheetData>
    <row r="1" spans="1:14" ht="41.25" customHeight="1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s="3" customFormat="1" ht="33.75" customHeight="1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62</v>
      </c>
      <c r="M3" s="1" t="s">
        <v>63</v>
      </c>
      <c r="N3" s="1" t="s">
        <v>64</v>
      </c>
    </row>
    <row r="4" spans="1:14" s="6" customFormat="1" ht="34.5" customHeight="1">
      <c r="A4" s="4">
        <v>1</v>
      </c>
      <c r="B4" s="5" t="s">
        <v>41</v>
      </c>
      <c r="C4" s="5" t="s">
        <v>1</v>
      </c>
      <c r="D4" s="5" t="s">
        <v>2</v>
      </c>
      <c r="E4" s="2">
        <v>80.5</v>
      </c>
      <c r="F4" s="7">
        <v>3</v>
      </c>
      <c r="G4" s="2">
        <v>82.8</v>
      </c>
      <c r="H4" s="2">
        <v>37</v>
      </c>
      <c r="I4" s="2">
        <v>51.8</v>
      </c>
      <c r="J4" s="2">
        <f aca="true" t="shared" si="0" ref="J4:J28">H4+I4</f>
        <v>88.8</v>
      </c>
      <c r="K4" s="2">
        <f>E4*0.3+G4*0.4+J4*0.3</f>
        <v>83.91</v>
      </c>
      <c r="L4" s="2">
        <v>1</v>
      </c>
      <c r="M4" s="2" t="s">
        <v>50</v>
      </c>
      <c r="N4" s="2"/>
    </row>
    <row r="5" spans="1:14" s="6" customFormat="1" ht="34.5" customHeight="1">
      <c r="A5" s="4">
        <v>2</v>
      </c>
      <c r="B5" s="5" t="s">
        <v>13</v>
      </c>
      <c r="C5" s="5" t="s">
        <v>1</v>
      </c>
      <c r="D5" s="5" t="s">
        <v>2</v>
      </c>
      <c r="E5" s="2">
        <v>81</v>
      </c>
      <c r="F5" s="7">
        <v>17</v>
      </c>
      <c r="G5" s="2">
        <v>79.2</v>
      </c>
      <c r="H5" s="2">
        <v>38</v>
      </c>
      <c r="I5" s="2">
        <v>47</v>
      </c>
      <c r="J5" s="2">
        <f t="shared" si="0"/>
        <v>85</v>
      </c>
      <c r="K5" s="2">
        <f>E5*0.3+G5*0.4+J5*0.3</f>
        <v>81.48</v>
      </c>
      <c r="L5" s="2">
        <f>RANK(K5,$K$4:$K$28,0)</f>
        <v>2</v>
      </c>
      <c r="M5" s="2" t="s">
        <v>50</v>
      </c>
      <c r="N5" s="2"/>
    </row>
    <row r="6" spans="1:14" s="6" customFormat="1" ht="34.5" customHeight="1">
      <c r="A6" s="4">
        <v>3</v>
      </c>
      <c r="B6" s="5" t="s">
        <v>4</v>
      </c>
      <c r="C6" s="5" t="s">
        <v>1</v>
      </c>
      <c r="D6" s="5" t="s">
        <v>2</v>
      </c>
      <c r="E6" s="2">
        <v>81.5</v>
      </c>
      <c r="F6" s="7">
        <v>2</v>
      </c>
      <c r="G6" s="2">
        <v>79</v>
      </c>
      <c r="H6" s="2">
        <v>37</v>
      </c>
      <c r="I6" s="2">
        <v>46.8</v>
      </c>
      <c r="J6" s="2">
        <f t="shared" si="0"/>
        <v>83.8</v>
      </c>
      <c r="K6" s="2">
        <f>E6*0.3+G6*0.4+J6*0.3</f>
        <v>81.19</v>
      </c>
      <c r="L6" s="2">
        <f>RANK(K6,$K$4:$K$28,0)</f>
        <v>3</v>
      </c>
      <c r="M6" s="2" t="s">
        <v>50</v>
      </c>
      <c r="N6" s="2"/>
    </row>
    <row r="7" spans="1:14" s="6" customFormat="1" ht="34.5" customHeight="1">
      <c r="A7" s="4">
        <v>4</v>
      </c>
      <c r="B7" s="5" t="s">
        <v>8</v>
      </c>
      <c r="C7" s="5" t="s">
        <v>1</v>
      </c>
      <c r="D7" s="5" t="s">
        <v>2</v>
      </c>
      <c r="E7" s="2">
        <v>82</v>
      </c>
      <c r="F7" s="7">
        <v>11</v>
      </c>
      <c r="G7" s="2">
        <v>75.8</v>
      </c>
      <c r="H7" s="2">
        <v>37.5</v>
      </c>
      <c r="I7" s="2">
        <v>42.8</v>
      </c>
      <c r="J7" s="2">
        <f t="shared" si="0"/>
        <v>80.3</v>
      </c>
      <c r="K7" s="2">
        <f>E7*0.3+G7*0.4+J7*0.3</f>
        <v>79.01</v>
      </c>
      <c r="L7" s="2">
        <f>RANK(K7,$K$4:$K$28,0)</f>
        <v>4</v>
      </c>
      <c r="M7" s="2" t="s">
        <v>50</v>
      </c>
      <c r="N7" s="2"/>
    </row>
    <row r="8" spans="1:14" s="6" customFormat="1" ht="34.5" customHeight="1">
      <c r="A8" s="4">
        <v>5</v>
      </c>
      <c r="B8" s="5" t="s">
        <v>28</v>
      </c>
      <c r="C8" s="5" t="s">
        <v>1</v>
      </c>
      <c r="D8" s="5" t="s">
        <v>2</v>
      </c>
      <c r="E8" s="2">
        <v>82</v>
      </c>
      <c r="F8" s="7">
        <v>25</v>
      </c>
      <c r="G8" s="2">
        <v>77.6</v>
      </c>
      <c r="H8" s="2">
        <v>35</v>
      </c>
      <c r="I8" s="2">
        <v>42</v>
      </c>
      <c r="J8" s="2">
        <f t="shared" si="0"/>
        <v>77</v>
      </c>
      <c r="K8" s="2">
        <f>E8*0.3+G8*0.4+J8*0.3</f>
        <v>78.74</v>
      </c>
      <c r="L8" s="2">
        <f>RANK(K8,$K$4:$K$28,0)</f>
        <v>5</v>
      </c>
      <c r="M8" s="2" t="s">
        <v>50</v>
      </c>
      <c r="N8" s="2"/>
    </row>
    <row r="9" spans="1:14" s="6" customFormat="1" ht="34.5" customHeight="1">
      <c r="A9" s="4">
        <v>6</v>
      </c>
      <c r="B9" s="5" t="s">
        <v>31</v>
      </c>
      <c r="C9" s="5" t="s">
        <v>1</v>
      </c>
      <c r="D9" s="5" t="s">
        <v>2</v>
      </c>
      <c r="E9" s="2">
        <v>87.5</v>
      </c>
      <c r="F9" s="7">
        <v>1</v>
      </c>
      <c r="G9" s="2">
        <v>73.2</v>
      </c>
      <c r="H9" s="2">
        <v>33.5</v>
      </c>
      <c r="I9" s="2">
        <v>43.2</v>
      </c>
      <c r="J9" s="2">
        <f t="shared" si="0"/>
        <v>76.7</v>
      </c>
      <c r="K9" s="2">
        <f>E9*0.3+G9*0.4+J9*0.3</f>
        <v>78.54</v>
      </c>
      <c r="L9" s="2">
        <f>RANK(K9,$K$4:$K$28,0)</f>
        <v>6</v>
      </c>
      <c r="M9" s="2" t="s">
        <v>50</v>
      </c>
      <c r="N9" s="2"/>
    </row>
    <row r="10" spans="1:14" s="6" customFormat="1" ht="34.5" customHeight="1">
      <c r="A10" s="4">
        <v>7</v>
      </c>
      <c r="B10" s="5" t="s">
        <v>49</v>
      </c>
      <c r="C10" s="5" t="s">
        <v>1</v>
      </c>
      <c r="D10" s="5" t="s">
        <v>2</v>
      </c>
      <c r="E10" s="2">
        <v>86</v>
      </c>
      <c r="F10" s="7">
        <v>16</v>
      </c>
      <c r="G10" s="2">
        <v>74.4</v>
      </c>
      <c r="H10" s="2">
        <v>35.5</v>
      </c>
      <c r="I10" s="2">
        <v>40.8</v>
      </c>
      <c r="J10" s="2">
        <f t="shared" si="0"/>
        <v>76.3</v>
      </c>
      <c r="K10" s="2">
        <f>E10*0.3+G10*0.4+J10*0.3</f>
        <v>78.45</v>
      </c>
      <c r="L10" s="2">
        <f>RANK(K10,$K$4:$K$28,0)</f>
        <v>7</v>
      </c>
      <c r="M10" s="2" t="s">
        <v>50</v>
      </c>
      <c r="N10" s="2"/>
    </row>
    <row r="11" spans="1:14" s="6" customFormat="1" ht="34.5" customHeight="1">
      <c r="A11" s="4">
        <v>8</v>
      </c>
      <c r="B11" s="5" t="s">
        <v>42</v>
      </c>
      <c r="C11" s="5" t="s">
        <v>1</v>
      </c>
      <c r="D11" s="5" t="s">
        <v>2</v>
      </c>
      <c r="E11" s="2">
        <v>79</v>
      </c>
      <c r="F11" s="7">
        <v>24</v>
      </c>
      <c r="G11" s="2">
        <v>76.8</v>
      </c>
      <c r="H11" s="2">
        <v>29</v>
      </c>
      <c r="I11" s="2">
        <v>50.6</v>
      </c>
      <c r="J11" s="2">
        <f t="shared" si="0"/>
        <v>79.6</v>
      </c>
      <c r="K11" s="2">
        <f>E11*0.3+G11*0.4+J11*0.3</f>
        <v>78.3</v>
      </c>
      <c r="L11" s="2">
        <f>RANK(K11,$K$4:$K$28,0)</f>
        <v>8</v>
      </c>
      <c r="M11" s="2" t="s">
        <v>50</v>
      </c>
      <c r="N11" s="2"/>
    </row>
    <row r="12" spans="1:14" s="6" customFormat="1" ht="34.5" customHeight="1">
      <c r="A12" s="4">
        <v>9</v>
      </c>
      <c r="B12" s="5" t="s">
        <v>45</v>
      </c>
      <c r="C12" s="5" t="s">
        <v>1</v>
      </c>
      <c r="D12" s="5" t="s">
        <v>2</v>
      </c>
      <c r="E12" s="2">
        <v>76</v>
      </c>
      <c r="F12" s="7">
        <v>14</v>
      </c>
      <c r="G12" s="2">
        <v>76</v>
      </c>
      <c r="H12" s="2">
        <v>36</v>
      </c>
      <c r="I12" s="2">
        <v>46.4</v>
      </c>
      <c r="J12" s="2">
        <f t="shared" si="0"/>
        <v>82.4</v>
      </c>
      <c r="K12" s="2">
        <f>E12*0.3+G12*0.4+J12*0.3</f>
        <v>77.92</v>
      </c>
      <c r="L12" s="2">
        <f>RANK(K12,$K$4:$K$28,0)</f>
        <v>9</v>
      </c>
      <c r="M12" s="2" t="s">
        <v>50</v>
      </c>
      <c r="N12" s="2"/>
    </row>
    <row r="13" spans="1:14" s="6" customFormat="1" ht="34.5" customHeight="1">
      <c r="A13" s="4">
        <v>10</v>
      </c>
      <c r="B13" s="5" t="s">
        <v>6</v>
      </c>
      <c r="C13" s="5" t="s">
        <v>1</v>
      </c>
      <c r="D13" s="5" t="s">
        <v>2</v>
      </c>
      <c r="E13" s="2">
        <v>82</v>
      </c>
      <c r="F13" s="7">
        <v>18</v>
      </c>
      <c r="G13" s="2">
        <v>71.4</v>
      </c>
      <c r="H13" s="2">
        <v>36</v>
      </c>
      <c r="I13" s="2">
        <v>45</v>
      </c>
      <c r="J13" s="2">
        <f t="shared" si="0"/>
        <v>81</v>
      </c>
      <c r="K13" s="2">
        <f>E13*0.3+G13*0.4+J13*0.3</f>
        <v>77.46</v>
      </c>
      <c r="L13" s="2">
        <f>RANK(K13,$K$4:$K$28,0)</f>
        <v>10</v>
      </c>
      <c r="M13" s="2" t="s">
        <v>50</v>
      </c>
      <c r="N13" s="2"/>
    </row>
    <row r="14" spans="1:14" s="6" customFormat="1" ht="34.5" customHeight="1">
      <c r="A14" s="4">
        <v>11</v>
      </c>
      <c r="B14" s="5" t="s">
        <v>24</v>
      </c>
      <c r="C14" s="5" t="s">
        <v>1</v>
      </c>
      <c r="D14" s="5" t="s">
        <v>2</v>
      </c>
      <c r="E14" s="2">
        <v>76</v>
      </c>
      <c r="F14" s="7">
        <v>13</v>
      </c>
      <c r="G14" s="2">
        <v>75.2</v>
      </c>
      <c r="H14" s="2">
        <v>36.5</v>
      </c>
      <c r="I14" s="2">
        <v>44.6</v>
      </c>
      <c r="J14" s="2">
        <f t="shared" si="0"/>
        <v>81.1</v>
      </c>
      <c r="K14" s="2">
        <f>E14*0.3+G14*0.4+J14*0.3</f>
        <v>77.21000000000001</v>
      </c>
      <c r="L14" s="2">
        <f>RANK(K14,$K$4:$K$28,0)</f>
        <v>11</v>
      </c>
      <c r="M14" s="2" t="s">
        <v>50</v>
      </c>
      <c r="N14" s="2"/>
    </row>
    <row r="15" spans="1:14" s="6" customFormat="1" ht="34.5" customHeight="1">
      <c r="A15" s="4">
        <v>12</v>
      </c>
      <c r="B15" s="5" t="s">
        <v>26</v>
      </c>
      <c r="C15" s="5" t="s">
        <v>1</v>
      </c>
      <c r="D15" s="5" t="s">
        <v>2</v>
      </c>
      <c r="E15" s="2">
        <v>79</v>
      </c>
      <c r="F15" s="7">
        <v>22</v>
      </c>
      <c r="G15" s="2">
        <v>75.8</v>
      </c>
      <c r="H15" s="2">
        <v>29</v>
      </c>
      <c r="I15" s="2">
        <v>47.6</v>
      </c>
      <c r="J15" s="2">
        <f t="shared" si="0"/>
        <v>76.6</v>
      </c>
      <c r="K15" s="2">
        <f>E15*0.3+G15*0.4+J15*0.3</f>
        <v>77</v>
      </c>
      <c r="L15" s="2">
        <f>RANK(K15,$K$4:$K$28,0)</f>
        <v>12</v>
      </c>
      <c r="M15" s="2" t="s">
        <v>50</v>
      </c>
      <c r="N15" s="2"/>
    </row>
    <row r="16" spans="1:14" s="6" customFormat="1" ht="34.5" customHeight="1">
      <c r="A16" s="4">
        <v>13</v>
      </c>
      <c r="B16" s="5" t="s">
        <v>36</v>
      </c>
      <c r="C16" s="5" t="s">
        <v>1</v>
      </c>
      <c r="D16" s="5" t="s">
        <v>2</v>
      </c>
      <c r="E16" s="2">
        <v>78.5</v>
      </c>
      <c r="F16" s="7">
        <v>10</v>
      </c>
      <c r="G16" s="2">
        <v>78.6</v>
      </c>
      <c r="H16" s="2">
        <v>24</v>
      </c>
      <c r="I16" s="2">
        <v>46.6</v>
      </c>
      <c r="J16" s="2">
        <f t="shared" si="0"/>
        <v>70.6</v>
      </c>
      <c r="K16" s="2">
        <f>E16*0.3+G16*0.4+J16*0.3</f>
        <v>76.16999999999999</v>
      </c>
      <c r="L16" s="2"/>
      <c r="M16" s="2"/>
      <c r="N16" s="2"/>
    </row>
    <row r="17" spans="1:14" s="6" customFormat="1" ht="34.5" customHeight="1">
      <c r="A17" s="4">
        <v>14</v>
      </c>
      <c r="B17" s="5" t="s">
        <v>47</v>
      </c>
      <c r="C17" s="5" t="s">
        <v>1</v>
      </c>
      <c r="D17" s="5" t="s">
        <v>2</v>
      </c>
      <c r="E17" s="2">
        <v>79.5</v>
      </c>
      <c r="F17" s="7">
        <v>23</v>
      </c>
      <c r="G17" s="2">
        <v>75.4</v>
      </c>
      <c r="H17" s="2">
        <v>35</v>
      </c>
      <c r="I17" s="2">
        <v>38.2</v>
      </c>
      <c r="J17" s="2">
        <f t="shared" si="0"/>
        <v>73.2</v>
      </c>
      <c r="K17" s="2">
        <f>E17*0.3+G17*0.4+J17*0.3</f>
        <v>75.97</v>
      </c>
      <c r="L17" s="2"/>
      <c r="M17" s="2"/>
      <c r="N17" s="2"/>
    </row>
    <row r="18" spans="1:14" s="6" customFormat="1" ht="34.5" customHeight="1">
      <c r="A18" s="4">
        <v>15</v>
      </c>
      <c r="B18" s="5" t="s">
        <v>48</v>
      </c>
      <c r="C18" s="5" t="s">
        <v>1</v>
      </c>
      <c r="D18" s="5" t="s">
        <v>2</v>
      </c>
      <c r="E18" s="2">
        <v>80</v>
      </c>
      <c r="F18" s="7">
        <v>20</v>
      </c>
      <c r="G18" s="2">
        <v>73.2</v>
      </c>
      <c r="H18" s="2">
        <v>34</v>
      </c>
      <c r="I18" s="2">
        <v>40</v>
      </c>
      <c r="J18" s="2">
        <f t="shared" si="0"/>
        <v>74</v>
      </c>
      <c r="K18" s="2">
        <f>E18*0.3+G18*0.4+J18*0.3</f>
        <v>75.48</v>
      </c>
      <c r="L18" s="2"/>
      <c r="M18" s="2"/>
      <c r="N18" s="2"/>
    </row>
    <row r="19" spans="1:14" s="6" customFormat="1" ht="34.5" customHeight="1">
      <c r="A19" s="4">
        <v>16</v>
      </c>
      <c r="B19" s="5" t="s">
        <v>21</v>
      </c>
      <c r="C19" s="5" t="s">
        <v>1</v>
      </c>
      <c r="D19" s="5" t="s">
        <v>2</v>
      </c>
      <c r="E19" s="2">
        <v>77.5</v>
      </c>
      <c r="F19" s="7">
        <v>8</v>
      </c>
      <c r="G19" s="2">
        <v>77.6</v>
      </c>
      <c r="H19" s="2">
        <v>28</v>
      </c>
      <c r="I19" s="2">
        <v>42.6</v>
      </c>
      <c r="J19" s="2">
        <f t="shared" si="0"/>
        <v>70.6</v>
      </c>
      <c r="K19" s="2">
        <f>E19*0.3+G19*0.4+J19*0.3</f>
        <v>75.47</v>
      </c>
      <c r="L19" s="2"/>
      <c r="M19" s="2"/>
      <c r="N19" s="2"/>
    </row>
    <row r="20" spans="1:14" s="6" customFormat="1" ht="34.5" customHeight="1">
      <c r="A20" s="4">
        <v>17</v>
      </c>
      <c r="B20" s="5" t="s">
        <v>22</v>
      </c>
      <c r="C20" s="5" t="s">
        <v>1</v>
      </c>
      <c r="D20" s="5" t="s">
        <v>2</v>
      </c>
      <c r="E20" s="2">
        <v>76</v>
      </c>
      <c r="F20" s="7">
        <v>12</v>
      </c>
      <c r="G20" s="2">
        <v>73.8</v>
      </c>
      <c r="H20" s="2">
        <v>34</v>
      </c>
      <c r="I20" s="2">
        <v>41.8</v>
      </c>
      <c r="J20" s="2">
        <f t="shared" si="0"/>
        <v>75.8</v>
      </c>
      <c r="K20" s="2">
        <f>E20*0.3+G20*0.4+J20*0.3</f>
        <v>75.06</v>
      </c>
      <c r="L20" s="2"/>
      <c r="M20" s="2"/>
      <c r="N20" s="2"/>
    </row>
    <row r="21" spans="1:14" s="6" customFormat="1" ht="34.5" customHeight="1">
      <c r="A21" s="4">
        <v>18</v>
      </c>
      <c r="B21" s="5" t="s">
        <v>34</v>
      </c>
      <c r="C21" s="5" t="s">
        <v>1</v>
      </c>
      <c r="D21" s="5" t="s">
        <v>2</v>
      </c>
      <c r="E21" s="2">
        <v>78.5</v>
      </c>
      <c r="F21" s="7">
        <v>9</v>
      </c>
      <c r="G21" s="2">
        <v>73.8</v>
      </c>
      <c r="H21" s="2">
        <v>31</v>
      </c>
      <c r="I21" s="2">
        <v>40.6</v>
      </c>
      <c r="J21" s="2">
        <f t="shared" si="0"/>
        <v>71.6</v>
      </c>
      <c r="K21" s="2">
        <f>E21*0.3+G21*0.4+J21*0.3</f>
        <v>74.55</v>
      </c>
      <c r="L21" s="2"/>
      <c r="M21" s="2"/>
      <c r="N21" s="2"/>
    </row>
    <row r="22" spans="1:14" s="6" customFormat="1" ht="34.5" customHeight="1">
      <c r="A22" s="4">
        <v>19</v>
      </c>
      <c r="B22" s="5" t="s">
        <v>43</v>
      </c>
      <c r="C22" s="5" t="s">
        <v>1</v>
      </c>
      <c r="D22" s="5" t="s">
        <v>2</v>
      </c>
      <c r="E22" s="2">
        <v>77</v>
      </c>
      <c r="F22" s="7">
        <v>7</v>
      </c>
      <c r="G22" s="2">
        <v>75.6</v>
      </c>
      <c r="H22" s="2">
        <v>25</v>
      </c>
      <c r="I22" s="2">
        <v>44</v>
      </c>
      <c r="J22" s="2">
        <f t="shared" si="0"/>
        <v>69</v>
      </c>
      <c r="K22" s="2">
        <f>E22*0.3+G22*0.4+J22*0.3</f>
        <v>74.03999999999999</v>
      </c>
      <c r="L22" s="2"/>
      <c r="M22" s="2"/>
      <c r="N22" s="2"/>
    </row>
    <row r="23" spans="1:14" s="6" customFormat="1" ht="34.5" customHeight="1">
      <c r="A23" s="4">
        <v>20</v>
      </c>
      <c r="B23" s="5" t="s">
        <v>33</v>
      </c>
      <c r="C23" s="5" t="s">
        <v>1</v>
      </c>
      <c r="D23" s="5" t="s">
        <v>2</v>
      </c>
      <c r="E23" s="2">
        <v>78</v>
      </c>
      <c r="F23" s="7">
        <v>21</v>
      </c>
      <c r="G23" s="2">
        <v>72.8</v>
      </c>
      <c r="H23" s="2">
        <v>32</v>
      </c>
      <c r="I23" s="2">
        <v>38.8</v>
      </c>
      <c r="J23" s="2">
        <f t="shared" si="0"/>
        <v>70.8</v>
      </c>
      <c r="K23" s="2">
        <f>E23*0.3+G23*0.4+J23*0.3</f>
        <v>73.75999999999999</v>
      </c>
      <c r="L23" s="2"/>
      <c r="M23" s="2"/>
      <c r="N23" s="2"/>
    </row>
    <row r="24" spans="1:14" s="6" customFormat="1" ht="34.5" customHeight="1">
      <c r="A24" s="4">
        <v>21</v>
      </c>
      <c r="B24" s="5" t="s">
        <v>40</v>
      </c>
      <c r="C24" s="5" t="s">
        <v>1</v>
      </c>
      <c r="D24" s="5" t="s">
        <v>2</v>
      </c>
      <c r="E24" s="2">
        <v>78</v>
      </c>
      <c r="F24" s="7">
        <v>6</v>
      </c>
      <c r="G24" s="2">
        <v>71.4</v>
      </c>
      <c r="H24" s="2">
        <v>32.5</v>
      </c>
      <c r="I24" s="2">
        <v>40</v>
      </c>
      <c r="J24" s="2">
        <f t="shared" si="0"/>
        <v>72.5</v>
      </c>
      <c r="K24" s="2">
        <f>E24*0.3+G24*0.4+J24*0.3</f>
        <v>73.71000000000001</v>
      </c>
      <c r="L24" s="2"/>
      <c r="M24" s="2"/>
      <c r="N24" s="2"/>
    </row>
    <row r="25" spans="1:14" s="6" customFormat="1" ht="34.5" customHeight="1">
      <c r="A25" s="4">
        <v>22</v>
      </c>
      <c r="B25" s="5" t="s">
        <v>35</v>
      </c>
      <c r="C25" s="5" t="s">
        <v>1</v>
      </c>
      <c r="D25" s="5" t="s">
        <v>2</v>
      </c>
      <c r="E25" s="2">
        <v>79.5</v>
      </c>
      <c r="F25" s="7">
        <v>15</v>
      </c>
      <c r="G25" s="2">
        <v>72.2</v>
      </c>
      <c r="H25" s="2">
        <v>30</v>
      </c>
      <c r="I25" s="2">
        <v>39</v>
      </c>
      <c r="J25" s="2">
        <f t="shared" si="0"/>
        <v>69</v>
      </c>
      <c r="K25" s="2">
        <f>E25*0.3+G25*0.4+J25*0.3</f>
        <v>73.43</v>
      </c>
      <c r="L25" s="2"/>
      <c r="M25" s="2"/>
      <c r="N25" s="2"/>
    </row>
    <row r="26" spans="1:14" s="6" customFormat="1" ht="34.5" customHeight="1">
      <c r="A26" s="4">
        <v>23</v>
      </c>
      <c r="B26" s="5" t="s">
        <v>25</v>
      </c>
      <c r="C26" s="5" t="s">
        <v>1</v>
      </c>
      <c r="D26" s="5" t="s">
        <v>2</v>
      </c>
      <c r="E26" s="2">
        <v>78</v>
      </c>
      <c r="F26" s="7">
        <v>19</v>
      </c>
      <c r="G26" s="2">
        <v>74.2</v>
      </c>
      <c r="H26" s="2">
        <v>30.5</v>
      </c>
      <c r="I26" s="2">
        <v>36</v>
      </c>
      <c r="J26" s="2">
        <f t="shared" si="0"/>
        <v>66.5</v>
      </c>
      <c r="K26" s="2">
        <f>E26*0.3+G26*0.4+J26*0.3</f>
        <v>73.03</v>
      </c>
      <c r="L26" s="2"/>
      <c r="M26" s="2"/>
      <c r="N26" s="2"/>
    </row>
    <row r="27" spans="1:14" s="6" customFormat="1" ht="34.5" customHeight="1">
      <c r="A27" s="4">
        <v>24</v>
      </c>
      <c r="B27" s="5" t="s">
        <v>12</v>
      </c>
      <c r="C27" s="5" t="s">
        <v>1</v>
      </c>
      <c r="D27" s="5" t="s">
        <v>2</v>
      </c>
      <c r="E27" s="2">
        <v>79.5</v>
      </c>
      <c r="F27" s="7">
        <v>4</v>
      </c>
      <c r="G27" s="2">
        <v>72.4</v>
      </c>
      <c r="H27" s="2">
        <v>27.5</v>
      </c>
      <c r="I27" s="2">
        <v>39.8</v>
      </c>
      <c r="J27" s="2">
        <f t="shared" si="0"/>
        <v>67.3</v>
      </c>
      <c r="K27" s="2">
        <f>E27*0.3+G27*0.4+J27*0.3</f>
        <v>73</v>
      </c>
      <c r="L27" s="2"/>
      <c r="M27" s="2"/>
      <c r="N27" s="2"/>
    </row>
    <row r="28" spans="1:14" s="6" customFormat="1" ht="34.5" customHeight="1">
      <c r="A28" s="4">
        <v>25</v>
      </c>
      <c r="B28" s="5" t="s">
        <v>9</v>
      </c>
      <c r="C28" s="5" t="s">
        <v>1</v>
      </c>
      <c r="D28" s="5" t="s">
        <v>2</v>
      </c>
      <c r="E28" s="2">
        <v>80</v>
      </c>
      <c r="F28" s="7">
        <v>5</v>
      </c>
      <c r="G28" s="2">
        <v>72.4</v>
      </c>
      <c r="H28" s="2">
        <v>26</v>
      </c>
      <c r="I28" s="2">
        <v>40.8</v>
      </c>
      <c r="J28" s="2">
        <f t="shared" si="0"/>
        <v>66.8</v>
      </c>
      <c r="K28" s="2">
        <f>E28*0.3+G28*0.4+J28*0.3</f>
        <v>73</v>
      </c>
      <c r="L28" s="2"/>
      <c r="M28" s="2"/>
      <c r="N28" s="2"/>
    </row>
    <row r="29" spans="1:14" s="6" customFormat="1" ht="34.5" customHeight="1">
      <c r="A29" s="4">
        <v>26</v>
      </c>
      <c r="B29" s="5" t="s">
        <v>18</v>
      </c>
      <c r="C29" s="5" t="s">
        <v>0</v>
      </c>
      <c r="D29" s="5" t="s">
        <v>2</v>
      </c>
      <c r="E29" s="2">
        <v>81.5</v>
      </c>
      <c r="F29" s="7">
        <v>17</v>
      </c>
      <c r="G29" s="2">
        <v>78.96</v>
      </c>
      <c r="H29" s="2">
        <v>38.5</v>
      </c>
      <c r="I29" s="2">
        <v>50.5</v>
      </c>
      <c r="J29" s="2">
        <f aca="true" t="shared" si="1" ref="J29:J50">H29+I29</f>
        <v>89</v>
      </c>
      <c r="K29" s="2">
        <f>E29*0.3+G29*0.4+J29*0.3</f>
        <v>82.734</v>
      </c>
      <c r="L29" s="2">
        <f>RANK(K29,$K$29:$K$50,0)</f>
        <v>1</v>
      </c>
      <c r="M29" s="2" t="s">
        <v>65</v>
      </c>
      <c r="N29" s="2"/>
    </row>
    <row r="30" spans="1:14" s="6" customFormat="1" ht="34.5" customHeight="1">
      <c r="A30" s="4">
        <v>27</v>
      </c>
      <c r="B30" s="5" t="s">
        <v>17</v>
      </c>
      <c r="C30" s="5" t="s">
        <v>0</v>
      </c>
      <c r="D30" s="5" t="s">
        <v>2</v>
      </c>
      <c r="E30" s="2">
        <v>78</v>
      </c>
      <c r="F30" s="7">
        <v>21</v>
      </c>
      <c r="G30" s="2">
        <v>74.02</v>
      </c>
      <c r="H30" s="2">
        <v>38</v>
      </c>
      <c r="I30" s="2">
        <v>50.32</v>
      </c>
      <c r="J30" s="2">
        <f t="shared" si="1"/>
        <v>88.32</v>
      </c>
      <c r="K30" s="2">
        <f>E30*0.3+G30*0.4+J30*0.3</f>
        <v>79.50399999999999</v>
      </c>
      <c r="L30" s="2">
        <f>RANK(K30,$K$29:$K$50,0)</f>
        <v>2</v>
      </c>
      <c r="M30" s="2" t="s">
        <v>65</v>
      </c>
      <c r="N30" s="2"/>
    </row>
    <row r="31" spans="1:14" s="6" customFormat="1" ht="34.5" customHeight="1">
      <c r="A31" s="4">
        <v>28</v>
      </c>
      <c r="B31" s="5" t="s">
        <v>29</v>
      </c>
      <c r="C31" s="5" t="s">
        <v>0</v>
      </c>
      <c r="D31" s="5" t="s">
        <v>2</v>
      </c>
      <c r="E31" s="2">
        <v>81.5</v>
      </c>
      <c r="F31" s="7">
        <v>16</v>
      </c>
      <c r="G31" s="2">
        <v>74.44</v>
      </c>
      <c r="H31" s="2">
        <v>34</v>
      </c>
      <c r="I31" s="2">
        <v>48.5</v>
      </c>
      <c r="J31" s="2">
        <f t="shared" si="1"/>
        <v>82.5</v>
      </c>
      <c r="K31" s="2">
        <f>E31*0.3+G31*0.4+J31*0.3</f>
        <v>78.976</v>
      </c>
      <c r="L31" s="2">
        <f>RANK(K31,$K$29:$K$50,0)</f>
        <v>3</v>
      </c>
      <c r="M31" s="2" t="s">
        <v>65</v>
      </c>
      <c r="N31" s="2"/>
    </row>
    <row r="32" spans="1:14" s="6" customFormat="1" ht="34.5" customHeight="1">
      <c r="A32" s="4">
        <v>29</v>
      </c>
      <c r="B32" s="5" t="s">
        <v>37</v>
      </c>
      <c r="C32" s="5" t="s">
        <v>0</v>
      </c>
      <c r="D32" s="5" t="s">
        <v>2</v>
      </c>
      <c r="E32" s="2">
        <v>82</v>
      </c>
      <c r="F32" s="7">
        <v>22</v>
      </c>
      <c r="G32" s="2">
        <v>70.6</v>
      </c>
      <c r="H32" s="2">
        <v>37.5</v>
      </c>
      <c r="I32" s="2">
        <v>49.56</v>
      </c>
      <c r="J32" s="2">
        <f t="shared" si="1"/>
        <v>87.06</v>
      </c>
      <c r="K32" s="2">
        <f>E32*0.3+G32*0.4+J32*0.3</f>
        <v>78.958</v>
      </c>
      <c r="L32" s="2">
        <f>RANK(K32,$K$29:$K$50,0)</f>
        <v>4</v>
      </c>
      <c r="M32" s="2" t="s">
        <v>65</v>
      </c>
      <c r="N32" s="2"/>
    </row>
    <row r="33" spans="1:14" s="6" customFormat="1" ht="34.5" customHeight="1">
      <c r="A33" s="4">
        <v>30</v>
      </c>
      <c r="B33" s="5" t="s">
        <v>23</v>
      </c>
      <c r="C33" s="5" t="s">
        <v>0</v>
      </c>
      <c r="D33" s="5" t="s">
        <v>2</v>
      </c>
      <c r="E33" s="2">
        <v>80</v>
      </c>
      <c r="F33" s="7">
        <v>14</v>
      </c>
      <c r="G33" s="2">
        <v>76.7</v>
      </c>
      <c r="H33" s="2">
        <v>34</v>
      </c>
      <c r="I33" s="2">
        <v>46.42</v>
      </c>
      <c r="J33" s="2">
        <f t="shared" si="1"/>
        <v>80.42</v>
      </c>
      <c r="K33" s="2">
        <f>E33*0.3+G33*0.4+J33*0.3</f>
        <v>78.80600000000001</v>
      </c>
      <c r="L33" s="2">
        <f>RANK(K33,$K$29:$K$50,0)</f>
        <v>5</v>
      </c>
      <c r="M33" s="2" t="s">
        <v>65</v>
      </c>
      <c r="N33" s="2"/>
    </row>
    <row r="34" spans="1:14" s="6" customFormat="1" ht="34.5" customHeight="1">
      <c r="A34" s="4">
        <v>31</v>
      </c>
      <c r="B34" s="5" t="s">
        <v>44</v>
      </c>
      <c r="C34" s="5" t="s">
        <v>0</v>
      </c>
      <c r="D34" s="5" t="s">
        <v>2</v>
      </c>
      <c r="E34" s="2">
        <v>80</v>
      </c>
      <c r="F34" s="7">
        <v>12</v>
      </c>
      <c r="G34" s="2">
        <v>75.3</v>
      </c>
      <c r="H34" s="2">
        <v>31</v>
      </c>
      <c r="I34" s="2">
        <v>50.3</v>
      </c>
      <c r="J34" s="2">
        <f t="shared" si="1"/>
        <v>81.3</v>
      </c>
      <c r="K34" s="2">
        <f>E34*0.3+G34*0.4+J34*0.3</f>
        <v>78.51</v>
      </c>
      <c r="L34" s="2">
        <f>RANK(K34,$K$29:$K$50,0)</f>
        <v>6</v>
      </c>
      <c r="M34" s="2" t="s">
        <v>65</v>
      </c>
      <c r="N34" s="2"/>
    </row>
    <row r="35" spans="1:14" s="6" customFormat="1" ht="34.5" customHeight="1">
      <c r="A35" s="4">
        <v>32</v>
      </c>
      <c r="B35" s="5" t="s">
        <v>39</v>
      </c>
      <c r="C35" s="5" t="s">
        <v>0</v>
      </c>
      <c r="D35" s="5" t="s">
        <v>2</v>
      </c>
      <c r="E35" s="2">
        <v>79.5</v>
      </c>
      <c r="F35" s="7">
        <v>7</v>
      </c>
      <c r="G35" s="2">
        <v>75.6</v>
      </c>
      <c r="H35" s="2">
        <v>35</v>
      </c>
      <c r="I35" s="2">
        <v>45.36</v>
      </c>
      <c r="J35" s="2">
        <f t="shared" si="1"/>
        <v>80.36</v>
      </c>
      <c r="K35" s="2">
        <f>E35*0.3+G35*0.4+J35*0.3</f>
        <v>78.198</v>
      </c>
      <c r="L35" s="2">
        <f>RANK(K35,$K$29:$K$50,0)</f>
        <v>7</v>
      </c>
      <c r="M35" s="2" t="s">
        <v>65</v>
      </c>
      <c r="N35" s="2"/>
    </row>
    <row r="36" spans="1:14" s="6" customFormat="1" ht="34.5" customHeight="1">
      <c r="A36" s="4">
        <v>33</v>
      </c>
      <c r="B36" s="5" t="s">
        <v>32</v>
      </c>
      <c r="C36" s="5" t="s">
        <v>0</v>
      </c>
      <c r="D36" s="5" t="s">
        <v>2</v>
      </c>
      <c r="E36" s="2">
        <v>82</v>
      </c>
      <c r="F36" s="7">
        <v>1</v>
      </c>
      <c r="G36" s="2">
        <v>74.2</v>
      </c>
      <c r="H36" s="2">
        <v>36.5</v>
      </c>
      <c r="I36" s="2">
        <v>42.2</v>
      </c>
      <c r="J36" s="2">
        <f t="shared" si="1"/>
        <v>78.7</v>
      </c>
      <c r="K36" s="2">
        <f>E36*0.3+G36*0.4+J36*0.3</f>
        <v>77.89</v>
      </c>
      <c r="L36" s="2">
        <f>RANK(K36,$K$29:$K$50,0)</f>
        <v>8</v>
      </c>
      <c r="M36" s="2" t="s">
        <v>65</v>
      </c>
      <c r="N36" s="2"/>
    </row>
    <row r="37" spans="1:14" s="6" customFormat="1" ht="34.5" customHeight="1">
      <c r="A37" s="4">
        <v>34</v>
      </c>
      <c r="B37" s="5" t="s">
        <v>19</v>
      </c>
      <c r="C37" s="5" t="s">
        <v>0</v>
      </c>
      <c r="D37" s="5" t="s">
        <v>2</v>
      </c>
      <c r="E37" s="2">
        <v>76.5</v>
      </c>
      <c r="F37" s="7">
        <v>2</v>
      </c>
      <c r="G37" s="2">
        <v>77.6</v>
      </c>
      <c r="H37" s="2">
        <v>36</v>
      </c>
      <c r="I37" s="2">
        <v>41.8</v>
      </c>
      <c r="J37" s="2">
        <f t="shared" si="1"/>
        <v>77.8</v>
      </c>
      <c r="K37" s="2">
        <f>E37*0.3+G37*0.4+J37*0.3</f>
        <v>77.33</v>
      </c>
      <c r="L37" s="2">
        <f>RANK(K37,$K$29:$K$50,0)</f>
        <v>9</v>
      </c>
      <c r="M37" s="2" t="s">
        <v>65</v>
      </c>
      <c r="N37" s="2"/>
    </row>
    <row r="38" spans="1:14" s="6" customFormat="1" ht="34.5" customHeight="1">
      <c r="A38" s="4">
        <v>35</v>
      </c>
      <c r="B38" s="5" t="s">
        <v>30</v>
      </c>
      <c r="C38" s="5" t="s">
        <v>0</v>
      </c>
      <c r="D38" s="5" t="s">
        <v>2</v>
      </c>
      <c r="E38" s="2">
        <v>77</v>
      </c>
      <c r="F38" s="7">
        <v>6</v>
      </c>
      <c r="G38" s="2">
        <v>72.9</v>
      </c>
      <c r="H38" s="2">
        <v>35.5</v>
      </c>
      <c r="I38" s="2">
        <v>45.8</v>
      </c>
      <c r="J38" s="2">
        <f t="shared" si="1"/>
        <v>81.3</v>
      </c>
      <c r="K38" s="2">
        <f>E38*0.3+G38*0.4+J38*0.3</f>
        <v>76.65</v>
      </c>
      <c r="L38" s="2">
        <f>RANK(K38,$K$29:$K$50,0)</f>
        <v>10</v>
      </c>
      <c r="M38" s="2" t="s">
        <v>65</v>
      </c>
      <c r="N38" s="2"/>
    </row>
    <row r="39" spans="1:14" s="6" customFormat="1" ht="34.5" customHeight="1">
      <c r="A39" s="4">
        <v>36</v>
      </c>
      <c r="B39" s="5" t="s">
        <v>7</v>
      </c>
      <c r="C39" s="5" t="s">
        <v>0</v>
      </c>
      <c r="D39" s="5" t="s">
        <v>2</v>
      </c>
      <c r="E39" s="2">
        <v>83</v>
      </c>
      <c r="F39" s="7">
        <v>19</v>
      </c>
      <c r="G39" s="2">
        <v>70.34</v>
      </c>
      <c r="H39" s="2">
        <v>32.5</v>
      </c>
      <c r="I39" s="2">
        <v>45.04</v>
      </c>
      <c r="J39" s="2">
        <f t="shared" si="1"/>
        <v>77.53999999999999</v>
      </c>
      <c r="K39" s="2">
        <f>E39*0.3+G39*0.4+J39*0.3</f>
        <v>76.298</v>
      </c>
      <c r="L39" s="2">
        <f>RANK(K39,$K$29:$K$50,0)</f>
        <v>11</v>
      </c>
      <c r="M39" s="2" t="s">
        <v>65</v>
      </c>
      <c r="N39" s="2"/>
    </row>
    <row r="40" spans="1:14" s="6" customFormat="1" ht="34.5" customHeight="1">
      <c r="A40" s="4">
        <v>37</v>
      </c>
      <c r="B40" s="5" t="s">
        <v>3</v>
      </c>
      <c r="C40" s="5" t="s">
        <v>0</v>
      </c>
      <c r="D40" s="5" t="s">
        <v>2</v>
      </c>
      <c r="E40" s="2">
        <v>79.5</v>
      </c>
      <c r="F40" s="7">
        <v>8</v>
      </c>
      <c r="G40" s="2">
        <v>72.66</v>
      </c>
      <c r="H40" s="2">
        <v>29</v>
      </c>
      <c r="I40" s="2">
        <v>47.1</v>
      </c>
      <c r="J40" s="2">
        <f t="shared" si="1"/>
        <v>76.1</v>
      </c>
      <c r="K40" s="2">
        <f>E40*0.3+G40*0.4+J40*0.3</f>
        <v>75.744</v>
      </c>
      <c r="L40" s="2"/>
      <c r="M40" s="2"/>
      <c r="N40" s="2"/>
    </row>
    <row r="41" spans="1:14" s="6" customFormat="1" ht="34.5" customHeight="1">
      <c r="A41" s="4">
        <v>38</v>
      </c>
      <c r="B41" s="5" t="s">
        <v>27</v>
      </c>
      <c r="C41" s="5" t="s">
        <v>0</v>
      </c>
      <c r="D41" s="5" t="s">
        <v>2</v>
      </c>
      <c r="E41" s="2">
        <v>78</v>
      </c>
      <c r="F41" s="7">
        <v>5</v>
      </c>
      <c r="G41" s="2">
        <v>74.4</v>
      </c>
      <c r="H41" s="2">
        <v>27</v>
      </c>
      <c r="I41" s="2">
        <v>45.5</v>
      </c>
      <c r="J41" s="2">
        <f t="shared" si="1"/>
        <v>72.5</v>
      </c>
      <c r="K41" s="2">
        <f>E41*0.3+G41*0.4+J41*0.3</f>
        <v>74.91</v>
      </c>
      <c r="L41" s="2"/>
      <c r="M41" s="2"/>
      <c r="N41" s="2"/>
    </row>
    <row r="42" spans="1:14" s="6" customFormat="1" ht="34.5" customHeight="1">
      <c r="A42" s="4">
        <v>39</v>
      </c>
      <c r="B42" s="5" t="s">
        <v>38</v>
      </c>
      <c r="C42" s="5" t="s">
        <v>0</v>
      </c>
      <c r="D42" s="5" t="s">
        <v>2</v>
      </c>
      <c r="E42" s="2">
        <v>78</v>
      </c>
      <c r="F42" s="7">
        <v>18</v>
      </c>
      <c r="G42" s="2">
        <v>68.6</v>
      </c>
      <c r="H42" s="2">
        <v>36</v>
      </c>
      <c r="I42" s="2">
        <v>42.12</v>
      </c>
      <c r="J42" s="2">
        <f t="shared" si="1"/>
        <v>78.12</v>
      </c>
      <c r="K42" s="2">
        <f>E42*0.3+G42*0.4+J42*0.3</f>
        <v>74.276</v>
      </c>
      <c r="L42" s="2"/>
      <c r="M42" s="2"/>
      <c r="N42" s="2"/>
    </row>
    <row r="43" spans="1:14" s="6" customFormat="1" ht="34.5" customHeight="1">
      <c r="A43" s="4">
        <v>40</v>
      </c>
      <c r="B43" s="5" t="s">
        <v>15</v>
      </c>
      <c r="C43" s="5" t="s">
        <v>0</v>
      </c>
      <c r="D43" s="5" t="s">
        <v>2</v>
      </c>
      <c r="E43" s="2">
        <v>77</v>
      </c>
      <c r="F43" s="7">
        <v>20</v>
      </c>
      <c r="G43" s="2">
        <v>72.02</v>
      </c>
      <c r="H43" s="2">
        <v>37</v>
      </c>
      <c r="I43" s="2">
        <v>37</v>
      </c>
      <c r="J43" s="2">
        <f t="shared" si="1"/>
        <v>74</v>
      </c>
      <c r="K43" s="2">
        <f>E43*0.3+G43*0.4+J43*0.3</f>
        <v>74.108</v>
      </c>
      <c r="L43" s="2"/>
      <c r="M43" s="2"/>
      <c r="N43" s="2"/>
    </row>
    <row r="44" spans="1:14" s="6" customFormat="1" ht="34.5" customHeight="1">
      <c r="A44" s="4">
        <v>41</v>
      </c>
      <c r="B44" s="5" t="s">
        <v>14</v>
      </c>
      <c r="C44" s="5" t="s">
        <v>0</v>
      </c>
      <c r="D44" s="5" t="s">
        <v>2</v>
      </c>
      <c r="E44" s="2">
        <v>79</v>
      </c>
      <c r="F44" s="7">
        <v>13</v>
      </c>
      <c r="G44" s="2">
        <v>75.36</v>
      </c>
      <c r="H44" s="2">
        <v>28</v>
      </c>
      <c r="I44" s="2">
        <v>39</v>
      </c>
      <c r="J44" s="2">
        <f t="shared" si="1"/>
        <v>67</v>
      </c>
      <c r="K44" s="2">
        <f>E44*0.3+G44*0.4+J44*0.3</f>
        <v>73.944</v>
      </c>
      <c r="L44" s="2"/>
      <c r="M44" s="2"/>
      <c r="N44" s="2"/>
    </row>
    <row r="45" spans="1:14" s="6" customFormat="1" ht="34.5" customHeight="1">
      <c r="A45" s="4">
        <v>42</v>
      </c>
      <c r="B45" s="5" t="s">
        <v>46</v>
      </c>
      <c r="C45" s="5" t="s">
        <v>0</v>
      </c>
      <c r="D45" s="5" t="s">
        <v>2</v>
      </c>
      <c r="E45" s="2">
        <v>77</v>
      </c>
      <c r="F45" s="7">
        <v>11</v>
      </c>
      <c r="G45" s="2">
        <v>72.38</v>
      </c>
      <c r="H45" s="2">
        <v>35</v>
      </c>
      <c r="I45" s="2">
        <v>36.4</v>
      </c>
      <c r="J45" s="2">
        <f t="shared" si="1"/>
        <v>71.4</v>
      </c>
      <c r="K45" s="2">
        <f>E45*0.3+G45*0.4+J45*0.3</f>
        <v>73.472</v>
      </c>
      <c r="L45" s="2"/>
      <c r="M45" s="2"/>
      <c r="N45" s="2"/>
    </row>
    <row r="46" spans="1:14" s="6" customFormat="1" ht="34.5" customHeight="1">
      <c r="A46" s="4">
        <v>43</v>
      </c>
      <c r="B46" s="5" t="s">
        <v>16</v>
      </c>
      <c r="C46" s="5" t="s">
        <v>0</v>
      </c>
      <c r="D46" s="5" t="s">
        <v>2</v>
      </c>
      <c r="E46" s="2">
        <v>75.5</v>
      </c>
      <c r="F46" s="7">
        <v>3</v>
      </c>
      <c r="G46" s="2">
        <v>69.8</v>
      </c>
      <c r="H46" s="2">
        <v>38</v>
      </c>
      <c r="I46" s="2">
        <v>38</v>
      </c>
      <c r="J46" s="2">
        <f t="shared" si="1"/>
        <v>76</v>
      </c>
      <c r="K46" s="2">
        <f>E46*0.3+G46*0.4+J46*0.3</f>
        <v>73.37</v>
      </c>
      <c r="L46" s="2"/>
      <c r="M46" s="2"/>
      <c r="N46" s="2"/>
    </row>
    <row r="47" spans="1:14" s="6" customFormat="1" ht="34.5" customHeight="1">
      <c r="A47" s="4">
        <v>44</v>
      </c>
      <c r="B47" s="5" t="s">
        <v>10</v>
      </c>
      <c r="C47" s="5" t="s">
        <v>0</v>
      </c>
      <c r="D47" s="5" t="s">
        <v>2</v>
      </c>
      <c r="E47" s="2">
        <v>77.5</v>
      </c>
      <c r="F47" s="7">
        <v>9</v>
      </c>
      <c r="G47" s="2">
        <v>67.4</v>
      </c>
      <c r="H47" s="2">
        <v>33.5</v>
      </c>
      <c r="I47" s="2">
        <v>43</v>
      </c>
      <c r="J47" s="2">
        <f t="shared" si="1"/>
        <v>76.5</v>
      </c>
      <c r="K47" s="2">
        <f>E47*0.3+G47*0.4+J47*0.3</f>
        <v>73.16000000000001</v>
      </c>
      <c r="L47" s="2"/>
      <c r="M47" s="2"/>
      <c r="N47" s="2"/>
    </row>
    <row r="48" spans="1:14" s="6" customFormat="1" ht="34.5" customHeight="1">
      <c r="A48" s="4">
        <v>45</v>
      </c>
      <c r="B48" s="5" t="s">
        <v>20</v>
      </c>
      <c r="C48" s="5" t="s">
        <v>0</v>
      </c>
      <c r="D48" s="5" t="s">
        <v>2</v>
      </c>
      <c r="E48" s="2">
        <v>76</v>
      </c>
      <c r="F48" s="7">
        <v>15</v>
      </c>
      <c r="G48" s="2">
        <v>71.2</v>
      </c>
      <c r="H48" s="2">
        <v>35.5</v>
      </c>
      <c r="I48" s="2">
        <v>37.4</v>
      </c>
      <c r="J48" s="2">
        <f t="shared" si="1"/>
        <v>72.9</v>
      </c>
      <c r="K48" s="2">
        <f>E48*0.3+G48*0.4+J48*0.3</f>
        <v>73.15</v>
      </c>
      <c r="L48" s="2"/>
      <c r="M48" s="2"/>
      <c r="N48" s="2"/>
    </row>
    <row r="49" spans="1:14" s="6" customFormat="1" ht="34.5" customHeight="1">
      <c r="A49" s="4">
        <v>46</v>
      </c>
      <c r="B49" s="5" t="s">
        <v>11</v>
      </c>
      <c r="C49" s="5" t="s">
        <v>0</v>
      </c>
      <c r="D49" s="5" t="s">
        <v>2</v>
      </c>
      <c r="E49" s="2">
        <v>76</v>
      </c>
      <c r="F49" s="7">
        <v>10</v>
      </c>
      <c r="G49" s="2">
        <v>71.12</v>
      </c>
      <c r="H49" s="2">
        <v>32</v>
      </c>
      <c r="I49" s="2">
        <v>39.4</v>
      </c>
      <c r="J49" s="2">
        <f t="shared" si="1"/>
        <v>71.4</v>
      </c>
      <c r="K49" s="2">
        <f>E49*0.3+G49*0.4+J49*0.3</f>
        <v>72.668</v>
      </c>
      <c r="L49" s="2"/>
      <c r="M49" s="2"/>
      <c r="N49" s="2"/>
    </row>
    <row r="50" spans="1:14" s="6" customFormat="1" ht="34.5" customHeight="1">
      <c r="A50" s="4">
        <v>47</v>
      </c>
      <c r="B50" s="5" t="s">
        <v>5</v>
      </c>
      <c r="C50" s="5" t="s">
        <v>0</v>
      </c>
      <c r="D50" s="5" t="s">
        <v>2</v>
      </c>
      <c r="E50" s="2">
        <v>81</v>
      </c>
      <c r="F50" s="7">
        <v>4</v>
      </c>
      <c r="G50" s="2">
        <v>70.4</v>
      </c>
      <c r="H50" s="2">
        <v>30</v>
      </c>
      <c r="I50" s="2">
        <v>37.2</v>
      </c>
      <c r="J50" s="2">
        <f t="shared" si="1"/>
        <v>67.2</v>
      </c>
      <c r="K50" s="2">
        <f>E50*0.3+G50*0.4+J50*0.3</f>
        <v>72.62</v>
      </c>
      <c r="L50" s="2"/>
      <c r="M50" s="2"/>
      <c r="N50" s="2"/>
    </row>
  </sheetData>
  <sheetProtection/>
  <autoFilter ref="A3:N50"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cxh</cp:lastModifiedBy>
  <cp:lastPrinted>2022-08-05T08:46:38Z</cp:lastPrinted>
  <dcterms:modified xsi:type="dcterms:W3CDTF">2022-08-05T08:48:28Z</dcterms:modified>
  <cp:category/>
  <cp:version/>
  <cp:contentType/>
  <cp:contentStatus/>
</cp:coreProperties>
</file>